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221"/>
  <workbookPr defaultThemeVersion="124226"/>
  <mc:AlternateContent xmlns:mc="http://schemas.openxmlformats.org/markup-compatibility/2006">
    <mc:Choice Requires="x15">
      <x15ac:absPath xmlns:x15ac="http://schemas.microsoft.com/office/spreadsheetml/2010/11/ac" url="https://cityofcarrollton0.sharepoint.com/sites/FinanceDepartment/Shared Documents/Accounting/Other/Transparency Data/Debt/2023/"/>
    </mc:Choice>
  </mc:AlternateContent>
  <xr:revisionPtr revIDLastSave="0" documentId="8_{9DC1D0BA-4F98-4E4B-B52A-E07F55FB504A}" xr6:coauthVersionLast="47" xr6:coauthVersionMax="47" xr10:uidLastSave="{00000000-0000-0000-0000-000000000000}"/>
  <bookViews>
    <workbookView xWindow="0" yWindow="0" windowWidth="25800" windowHeight="21000" tabRatio="826" xr2:uid="{00000000-000D-0000-FFFF-FFFF00000000}"/>
  </bookViews>
  <sheets>
    <sheet name="HB1378 Debt Detail Info" sheetId="3" r:id="rId1"/>
  </sheets>
  <definedNames>
    <definedName name="_xlnm.Print_Area" localSheetId="0">'HB1378 Debt Detail Info'!$A$4:$R$21</definedName>
    <definedName name="_xlnm.Print_Titles" localSheetId="0">'HB1378 Debt Detail Info'!$4:$5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7" i="3" l="1"/>
  <c r="J17" i="3"/>
  <c r="G17" i="3"/>
  <c r="E17" i="3"/>
  <c r="F17" i="3"/>
  <c r="E20" i="3" l="1"/>
  <c r="M17" i="3" l="1"/>
  <c r="K17" i="3" l="1"/>
  <c r="H17" i="3"/>
  <c r="I17" i="3"/>
  <c r="L20" i="3"/>
  <c r="I20" i="3"/>
  <c r="N20" i="3"/>
  <c r="N17" i="3"/>
  <c r="L17" i="3" l="1"/>
  <c r="L21" i="3" s="1"/>
  <c r="I21" i="3"/>
  <c r="N21" i="3"/>
  <c r="O20" i="3" l="1"/>
  <c r="E21" i="3" l="1"/>
  <c r="M20" i="3" l="1"/>
  <c r="J20" i="3"/>
  <c r="G20" i="3"/>
  <c r="M21" i="3" l="1"/>
  <c r="G21" i="3"/>
  <c r="K20" i="3" l="1"/>
  <c r="H20" i="3"/>
  <c r="H21" i="3" l="1"/>
  <c r="K21" i="3"/>
  <c r="J21" i="3" l="1"/>
  <c r="F20" i="3"/>
  <c r="F21" i="3" l="1"/>
  <c r="O21"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tc={173AF03D-AF9C-4F53-BE24-70F42F823087}</author>
    <author>Maya Scheibal</author>
    <author>Claudia Gallegos</author>
  </authors>
  <commentList>
    <comment ref="G5" authorId="0" shapeId="0" xr:uid="{173AF03D-AF9C-4F53-BE24-70F42F823087}">
      <text>
        <t>[Threaded comment]
Your version of Excel allows you to read this threaded comment; however, any edits to it will get removed if the file is opened in a newer version of Excel. Learn more: https://go.microsoft.com/fwlink/?linkid=870924
Comment:
    use the file safed accounting-Audit-Workpapers-Debt-General government Debt Service Workpapers</t>
      </text>
    </comment>
    <comment ref="J5" authorId="1" shapeId="0" xr:uid="{00000000-0006-0000-0500-000001000000}">
      <text>
        <r>
          <rPr>
            <b/>
            <sz val="9"/>
            <color indexed="81"/>
            <rFont val="Tahoma"/>
            <family val="2"/>
          </rPr>
          <t>Maya Scheibal:</t>
        </r>
        <r>
          <rPr>
            <sz val="9"/>
            <color indexed="81"/>
            <rFont val="Tahoma"/>
            <family val="2"/>
          </rPr>
          <t xml:space="preserve">
From Outstanding Debt Service Book - Total Interest minus current year</t>
        </r>
      </text>
    </comment>
    <comment ref="M5" authorId="2" shapeId="0" xr:uid="{00000000-0006-0000-0500-000002000000}">
      <text>
        <r>
          <rPr>
            <b/>
            <sz val="9"/>
            <color indexed="81"/>
            <rFont val="Tahoma"/>
            <family val="2"/>
          </rPr>
          <t>Claudia Gallegos:</t>
        </r>
        <r>
          <rPr>
            <sz val="9"/>
            <color indexed="81"/>
            <rFont val="Tahoma"/>
            <family val="2"/>
          </rPr>
          <t xml:space="preserve">
Deposit to Construction Fund + Deposit to Escrow. Does not include  Cost of Issuance</t>
        </r>
      </text>
    </comment>
    <comment ref="O5" authorId="2" shapeId="0" xr:uid="{00000000-0006-0000-0500-000003000000}">
      <text>
        <r>
          <rPr>
            <b/>
            <sz val="9"/>
            <color indexed="81"/>
            <rFont val="Tahoma"/>
            <family val="2"/>
          </rPr>
          <t>Claudia Gallegos:</t>
        </r>
        <r>
          <rPr>
            <sz val="9"/>
            <color indexed="81"/>
            <rFont val="Tahoma"/>
            <family val="2"/>
          </rPr>
          <t xml:space="preserve">
From Summary of Funds by Bond Issues - First Southwest Arbitrage
Accounting, Audit, Audit 2017, Workpapers, Arbitrage</t>
        </r>
      </text>
    </comment>
    <comment ref="M10" authorId="1" shapeId="0" xr:uid="{6EBF0172-048C-4990-948D-7278D2407BE2}">
      <text>
        <r>
          <rPr>
            <b/>
            <sz val="9"/>
            <color indexed="81"/>
            <rFont val="Tahoma"/>
            <family val="2"/>
          </rPr>
          <t>Maya Scheibal:</t>
        </r>
        <r>
          <rPr>
            <sz val="9"/>
            <color indexed="81"/>
            <rFont val="Tahoma"/>
            <family val="2"/>
          </rPr>
          <t xml:space="preserve">
Treasury, Debt, 2017 Debt Issuance, Closing Instrucitons, Closing Memo Final: 
To City Capital Projects Fund + Cost of Issuance Fund</t>
        </r>
      </text>
    </comment>
  </commentList>
</comments>
</file>

<file path=xl/sharedStrings.xml><?xml version="1.0" encoding="utf-8"?>
<sst xmlns="http://schemas.openxmlformats.org/spreadsheetml/2006/main" count="81" uniqueCount="50">
  <si>
    <t>CITY OF CARROLLTON 
Outstanding Direct Debt and Debt Service Requirements
as of September 30, 2023</t>
  </si>
  <si>
    <t>Population from 2022 Disclosure</t>
  </si>
  <si>
    <t>Issue</t>
  </si>
  <si>
    <t>Issue Date</t>
  </si>
  <si>
    <t>Maturity Date</t>
  </si>
  <si>
    <t>Payment Source</t>
  </si>
  <si>
    <t>Issued Principal Amount at Par</t>
  </si>
  <si>
    <t>Outstanding Principal  at Par</t>
  </si>
  <si>
    <t>Outstanding Premium / Discount</t>
  </si>
  <si>
    <t>Outstanding Principal Total</t>
  </si>
  <si>
    <t>Total  Outstanding  Principal Per Capita (1)</t>
  </si>
  <si>
    <t>Outstanding Interest</t>
  </si>
  <si>
    <t>Total  Debt Service</t>
  </si>
  <si>
    <t>Total Debt Service Per Capita (1)</t>
  </si>
  <si>
    <t>Total Proceeds Received</t>
  </si>
  <si>
    <t>Proceeds Spent</t>
  </si>
  <si>
    <t>Proceeds Unspent</t>
  </si>
  <si>
    <t>Fitch Rating</t>
  </si>
  <si>
    <t>S&amp;P Rating</t>
  </si>
  <si>
    <t>Purpose of Debt</t>
  </si>
  <si>
    <t>GENERAL OBLIGATION BONDS</t>
  </si>
  <si>
    <t>Improvement, Series 2014</t>
  </si>
  <si>
    <t>Ad Valorem Tax</t>
  </si>
  <si>
    <t>AAA</t>
  </si>
  <si>
    <t>Providing funds for public safety facilities improvements such as Police Station; provide funds for park improvements such as Senior Center Expansion and Recreational Trails System Expansion; pay costs of facilities improvements such as the Central Service Center; provide funds for street, alleys, sidewalks, traffic and drainage improvements; and to pay certain costs of issuance of the Bonds.</t>
  </si>
  <si>
    <t>Improvement and Refunding, Series 2015</t>
  </si>
  <si>
    <t>Refunding remaining portions of City's general obligation bonds Series 2005 and Series 2006 for debt service savings; pay costs of public safety facilities improvements; provide funds for parks improvements, street and traffic improvements, and drainage improvements; to pay costs associated with the issuance of the Bonds.</t>
  </si>
  <si>
    <t>Improvement and Refunding, Series 2016</t>
  </si>
  <si>
    <t>Proceeds of the Bonds will be used to (i) pay costs of economic development incentives, street, traffic, parks, and public safety improvements in the City, (ii) refund a portion of the City's general obligation bonds for debt service savings and (iii) pay the costs associated with the issuance of the Bonds.</t>
  </si>
  <si>
    <t>Improvement, Series 2017</t>
  </si>
  <si>
    <t>Proceeds of the Bonds will be used to (i) pay costs of street, traffic, drainage, and parks improvements in the City and (ii) pay the costs associated with the issuance of the Bonds.</t>
  </si>
  <si>
    <t>Improvement, Series 2018</t>
  </si>
  <si>
    <t>Improvement and Refunding , Series 2019</t>
  </si>
  <si>
    <t>Proceeds of the Bonds will be used to (i) refund a portion of the oustanding City's General Obligation Bonds for debt service savings; (ii) provide funds for costs associated to  street, traffic, drainage, and parks improvements in the City and (iii) pay certain costs associated with the issuance of the Bonds.</t>
  </si>
  <si>
    <t>Improvement, Series 2020</t>
  </si>
  <si>
    <t>Proceeds from the Bonds will be used for (i) providing funds for street, traffic, park, and public safety improvements in the City, and (ii) paying certain costs of issuance of the Bonds (see “THE BONDS – Authority and Purpose” herein).</t>
  </si>
  <si>
    <t>Improvement and Refunding Series 2021</t>
  </si>
  <si>
    <t xml:space="preserve">Proceeds of the Bonds will be used to: (i)designing, acquiring, constructing, maintaining, renovating, improving, repairing, extending, expanding, and enhancing parks, public safety facilities, streets, including thoroughfares, alleys, sidewalks, bridges, intersections, screening walls, and other public ways, participation in joint projects with federal, state and local public entities and agencies, computerized signalization and monitoring equipment and other traffic controls, grade separations, street lighting, necessary or incidental utility relocation, and drainage improvements in connection with the foregoing and the purchase of land, easements, rights-of-way, and other real property interests necessary therefor; (ii) refund a portion of the City’s outstanding general obligation bonds described in Schedule I (the “Refunded Bonds”) for debt service savings; and (iii) pay certain costs of issuance of the Bonds (see “THE BONDS – Purpose” herein). </t>
  </si>
  <si>
    <t>Improvement and Refunding Series 2022</t>
  </si>
  <si>
    <r>
      <t xml:space="preserve">Proceeds of the Bonds will be used to:: (i)design, acquire, construct, maintain, renovate, improve, repair, extend, expand, and enhance parks, public safety facilities, streets, including thoroughfares, alleys, sidewalks, bridges, intersections, screening walls, and other public ways, participation in joint projects with federal, state and local public entities and agencies, computerized signalization and monitoring equipment and other traffic controls, grade separations, street lighting, necessary or incidental utility relocation, and drainage improvements in connection with the foregoing and the purchase of land, easements, rights-of-way, and other real property interests necessary therefor; (ii) refund a portion of the City’s outstanding General Obligation Bonds described in </t>
    </r>
    <r>
      <rPr>
        <sz val="11"/>
        <color theme="1"/>
        <rFont val="Calibri"/>
        <family val="2"/>
        <scheme val="minor"/>
      </rPr>
      <t xml:space="preserve"> for debt service savings; and (iii) pay certain costs associated with the issuance of the Bonds.</t>
    </r>
  </si>
  <si>
    <t>Improvement and Refunding Series 2023</t>
  </si>
  <si>
    <t>Proceeds of the Bonds will be used to (i) design, acquire, construct, maintain, renovate, improve, repair, exrtend, expand and enhance streets, (ii) acquire, construct, improve, expand, furnish, and equip public safety facilities, (iii) renovate, construct, develop, improve, expand, furnish, and equip park and recreational facilities, (iv) design, aquire, construct, renovate, improve, and equip trails, (v) refund a portion of the CIty's outstanding general obligation bondsdescribed in Schedule I for the debt serivce savings, and (vi) pay the costs associated with the issuance of the Bonds</t>
  </si>
  <si>
    <t>TOTAL GENERAL OBLIGATION BONDS</t>
  </si>
  <si>
    <t>WATERWORKS AND SEWER SYSTEM REVENUE BONDS</t>
  </si>
  <si>
    <t>Improvement, Series 2019</t>
  </si>
  <si>
    <t>Revenue</t>
  </si>
  <si>
    <t>Proceeds of the Bonds will be used to (i) make improvements and extensions to the System and (ii) pay the costs associated with the issuance of the Bonds.</t>
  </si>
  <si>
    <t>TOTAL WATERWORKS AND SEWER SYSTEM REVENUE BONDS</t>
  </si>
  <si>
    <t>TOTAL DIRECT DEBT SERVICE REQUIREMENTS</t>
  </si>
  <si>
    <t xml:space="preserve">(1)  2023 Estimated population of 135,801 provided by the North Central Texas Council of Governments.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</si>
</sst>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0_);_(&quot;$&quot;* \(#,##0\);_(&quot;$&quot;* &quot;-&quot;_);_(@_)"/>
    <numFmt numFmtId="44" formatCode="_(&quot;$&quot;* #,##0.00_);_(&quot;$&quot;* \(#,##0.00\);_(&quot;$&quot;* &quot;-&quot;??_);_(@_)"/>
    <numFmt numFmtId="43" formatCode="_(* #,##0.00_);_(* \(#,##0.00\);_(* &quot;-&quot;??_);_(@_)"/>
    <numFmt numFmtId="164" formatCode="_(* #,##0_);_(* \(#,##0\);_(* &quot;-&quot;??_);_(@_)"/>
  </numFmts>
  <fonts count="16">
    <font>
      <sz val="11"/>
      <color theme="1"/>
      <name val="Calibri"/>
      <family val="2"/>
      <scheme val="minor"/>
    </font>
    <font>
      <sz val="11"/>
      <color theme="1"/>
      <name val="Calibri"/>
      <family val="2"/>
      <scheme val="minor"/>
    </font>
    <font>
      <b/>
      <sz val="10"/>
      <color theme="1"/>
      <name val="Lato"/>
      <family val="2"/>
    </font>
    <font>
      <sz val="10"/>
      <color theme="1"/>
      <name val="Lato"/>
      <family val="2"/>
    </font>
    <font>
      <sz val="12"/>
      <name val="CG Times"/>
      <family val="1"/>
    </font>
    <font>
      <b/>
      <u/>
      <sz val="11"/>
      <name val="Calibri"/>
      <family val="2"/>
      <scheme val="minor"/>
    </font>
    <font>
      <b/>
      <sz val="11"/>
      <color theme="1"/>
      <name val="Calibri"/>
      <family val="2"/>
      <scheme val="minor"/>
    </font>
    <font>
      <b/>
      <i/>
      <sz val="11"/>
      <color theme="1"/>
      <name val="Calibri"/>
      <family val="2"/>
      <scheme val="minor"/>
    </font>
    <font>
      <sz val="9"/>
      <color indexed="81"/>
      <name val="Tahoma"/>
      <family val="2"/>
    </font>
    <font>
      <b/>
      <sz val="9"/>
      <color indexed="81"/>
      <name val="Tahoma"/>
      <family val="2"/>
    </font>
    <font>
      <i/>
      <sz val="10"/>
      <color theme="1"/>
      <name val="Lato"/>
      <family val="2"/>
    </font>
    <font>
      <i/>
      <sz val="11"/>
      <color theme="1"/>
      <name val="Calibri"/>
      <family val="2"/>
      <scheme val="minor"/>
    </font>
    <font>
      <sz val="8"/>
      <name val="Calibri"/>
      <family val="2"/>
      <scheme val="minor"/>
    </font>
    <font>
      <b/>
      <sz val="10"/>
      <color theme="3"/>
      <name val="Lato"/>
      <family val="2"/>
    </font>
    <font>
      <b/>
      <sz val="12"/>
      <color theme="5"/>
      <name val="Lato"/>
      <family val="2"/>
    </font>
    <font>
      <sz val="11"/>
      <color theme="1"/>
      <name val="Calibri"/>
      <family val="2"/>
    </font>
  </fonts>
  <fills count="4">
    <fill>
      <patternFill patternType="none"/>
    </fill>
    <fill>
      <patternFill patternType="gray125"/>
    </fill>
    <fill>
      <patternFill patternType="solid">
        <fgColor theme="4" tint="0.59999389629810485"/>
        <bgColor indexed="64"/>
      </patternFill>
    </fill>
    <fill>
      <patternFill patternType="solid">
        <fgColor theme="4"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0" fontId="4" fillId="0" borderId="0"/>
    <xf numFmtId="43" fontId="4" fillId="0" borderId="0" applyFont="0" applyFill="0" applyBorder="0" applyAlignment="0" applyProtection="0"/>
    <xf numFmtId="44" fontId="4" fillId="0" borderId="0" applyFont="0" applyFill="0" applyBorder="0" applyAlignment="0" applyProtection="0"/>
  </cellStyleXfs>
  <cellXfs count="51">
    <xf numFmtId="0" fontId="0" fillId="0" borderId="0" xfId="0"/>
    <xf numFmtId="0" fontId="2" fillId="0" borderId="0" xfId="0" applyFont="1" applyAlignment="1">
      <alignment horizontal="center" wrapText="1"/>
    </xf>
    <xf numFmtId="0" fontId="3" fillId="0" borderId="0" xfId="0" applyFont="1"/>
    <xf numFmtId="0" fontId="3" fillId="0" borderId="0" xfId="0" applyFont="1" applyAlignment="1">
      <alignment wrapText="1"/>
    </xf>
    <xf numFmtId="0" fontId="3" fillId="0" borderId="0" xfId="0" applyFont="1" applyAlignment="1">
      <alignment horizontal="center"/>
    </xf>
    <xf numFmtId="0" fontId="3" fillId="0" borderId="0" xfId="0" applyFont="1" applyAlignment="1">
      <alignment horizontal="justify" wrapText="1"/>
    </xf>
    <xf numFmtId="0" fontId="3" fillId="0" borderId="0" xfId="0" applyFont="1" applyAlignment="1">
      <alignment vertical="center"/>
    </xf>
    <xf numFmtId="0" fontId="6" fillId="2" borderId="1" xfId="0" applyFont="1" applyFill="1" applyBorder="1" applyAlignment="1">
      <alignment vertical="center"/>
    </xf>
    <xf numFmtId="0" fontId="7" fillId="2" borderId="1" xfId="0" applyFont="1" applyFill="1" applyBorder="1" applyAlignment="1">
      <alignment vertical="center"/>
    </xf>
    <xf numFmtId="42" fontId="7" fillId="2" borderId="1" xfId="0" applyNumberFormat="1" applyFont="1" applyFill="1" applyBorder="1" applyAlignment="1">
      <alignment vertical="center"/>
    </xf>
    <xf numFmtId="0" fontId="6" fillId="3" borderId="1" xfId="0" applyFont="1" applyFill="1" applyBorder="1" applyAlignment="1">
      <alignment horizontal="center" wrapText="1"/>
    </xf>
    <xf numFmtId="3" fontId="3" fillId="0" borderId="0" xfId="0" applyNumberFormat="1" applyFont="1" applyAlignment="1">
      <alignment horizontal="center"/>
    </xf>
    <xf numFmtId="0" fontId="10" fillId="0" borderId="0" xfId="0" applyFont="1" applyAlignment="1">
      <alignment vertical="center"/>
    </xf>
    <xf numFmtId="0" fontId="7" fillId="2" borderId="1" xfId="0" applyFont="1" applyFill="1" applyBorder="1" applyAlignment="1">
      <alignment horizontal="center" vertical="center"/>
    </xf>
    <xf numFmtId="0" fontId="11" fillId="2" borderId="1" xfId="0" applyFont="1" applyFill="1" applyBorder="1" applyAlignment="1">
      <alignment horizontal="justify" vertical="center" wrapText="1"/>
    </xf>
    <xf numFmtId="0" fontId="1" fillId="0" borderId="1" xfId="0" applyFont="1" applyBorder="1" applyAlignment="1">
      <alignment vertical="center" wrapText="1"/>
    </xf>
    <xf numFmtId="14" fontId="1" fillId="0" borderId="1" xfId="0" applyNumberFormat="1" applyFont="1" applyBorder="1" applyAlignment="1">
      <alignment horizontal="center" vertical="center"/>
    </xf>
    <xf numFmtId="42" fontId="1" fillId="0" borderId="1" xfId="0" applyNumberFormat="1" applyFont="1" applyBorder="1" applyAlignment="1">
      <alignment vertical="center"/>
    </xf>
    <xf numFmtId="42" fontId="1" fillId="0" borderId="1" xfId="0" applyNumberFormat="1" applyFont="1" applyBorder="1" applyAlignment="1">
      <alignment horizontal="center" vertical="center"/>
    </xf>
    <xf numFmtId="0" fontId="1" fillId="0" borderId="1" xfId="0" applyFont="1" applyBorder="1" applyAlignment="1">
      <alignment horizontal="justify" vertical="center" wrapText="1"/>
    </xf>
    <xf numFmtId="0" fontId="7" fillId="3" borderId="1" xfId="0" applyFont="1" applyFill="1" applyBorder="1" applyAlignment="1">
      <alignment vertical="center"/>
    </xf>
    <xf numFmtId="0" fontId="7" fillId="3" borderId="1" xfId="0" applyFont="1" applyFill="1" applyBorder="1" applyAlignment="1">
      <alignment horizontal="center" vertical="center"/>
    </xf>
    <xf numFmtId="42" fontId="7" fillId="3" borderId="1" xfId="0" applyNumberFormat="1" applyFont="1" applyFill="1" applyBorder="1" applyAlignment="1">
      <alignment vertical="center"/>
    </xf>
    <xf numFmtId="0" fontId="11" fillId="3" borderId="1" xfId="0" applyFont="1" applyFill="1" applyBorder="1" applyAlignment="1">
      <alignment horizontal="justify" vertical="center" wrapText="1"/>
    </xf>
    <xf numFmtId="14" fontId="1" fillId="2" borderId="1" xfId="0" applyNumberFormat="1" applyFont="1" applyFill="1" applyBorder="1" applyAlignment="1">
      <alignment horizontal="center" vertical="center"/>
    </xf>
    <xf numFmtId="42" fontId="1" fillId="2" borderId="1" xfId="0" applyNumberFormat="1" applyFont="1" applyFill="1" applyBorder="1" applyAlignment="1">
      <alignment vertical="center"/>
    </xf>
    <xf numFmtId="0" fontId="1" fillId="2" borderId="1" xfId="0" applyFont="1" applyFill="1" applyBorder="1" applyAlignment="1">
      <alignment horizontal="justify" vertical="center" wrapText="1"/>
    </xf>
    <xf numFmtId="42" fontId="3" fillId="0" borderId="0" xfId="0" applyNumberFormat="1" applyFont="1" applyAlignment="1">
      <alignment vertical="center"/>
    </xf>
    <xf numFmtId="44" fontId="3" fillId="0" borderId="0" xfId="0" applyNumberFormat="1" applyFont="1" applyAlignment="1">
      <alignment vertical="center"/>
    </xf>
    <xf numFmtId="0" fontId="13" fillId="0" borderId="0" xfId="0" applyFont="1"/>
    <xf numFmtId="0" fontId="13" fillId="0" borderId="0" xfId="0" applyFont="1" applyAlignment="1">
      <alignment horizontal="center"/>
    </xf>
    <xf numFmtId="3" fontId="13" fillId="0" borderId="0" xfId="0" applyNumberFormat="1" applyFont="1" applyAlignment="1">
      <alignment horizontal="center"/>
    </xf>
    <xf numFmtId="0" fontId="14" fillId="0" borderId="0" xfId="0" applyFont="1"/>
    <xf numFmtId="42" fontId="0" fillId="0" borderId="1" xfId="0" applyNumberFormat="1" applyBorder="1" applyAlignment="1">
      <alignment vertical="center"/>
    </xf>
    <xf numFmtId="0" fontId="0" fillId="0" borderId="1" xfId="0" applyBorder="1" applyAlignment="1">
      <alignment vertical="center" wrapText="1"/>
    </xf>
    <xf numFmtId="0" fontId="0" fillId="0" borderId="1" xfId="0" applyBorder="1" applyAlignment="1">
      <alignment horizontal="justify" vertical="center" wrapText="1"/>
    </xf>
    <xf numFmtId="14" fontId="0" fillId="0" borderId="1" xfId="0" applyNumberFormat="1" applyBorder="1" applyAlignment="1">
      <alignment horizontal="center" vertical="center"/>
    </xf>
    <xf numFmtId="164" fontId="0" fillId="0" borderId="0" xfId="1" applyNumberFormat="1" applyFont="1"/>
    <xf numFmtId="0" fontId="0" fillId="0" borderId="0" xfId="0" applyAlignment="1">
      <alignment horizontal="justify" vertical="center"/>
    </xf>
    <xf numFmtId="0" fontId="0" fillId="0" borderId="1" xfId="0" applyFill="1" applyBorder="1" applyAlignment="1">
      <alignment vertical="center" wrapText="1"/>
    </xf>
    <xf numFmtId="14" fontId="1" fillId="0" borderId="1" xfId="0" applyNumberFormat="1" applyFont="1" applyFill="1" applyBorder="1" applyAlignment="1">
      <alignment horizontal="center" vertical="center"/>
    </xf>
    <xf numFmtId="42" fontId="1" fillId="0" borderId="1" xfId="0" applyNumberFormat="1" applyFont="1" applyFill="1" applyBorder="1" applyAlignment="1">
      <alignment vertical="center"/>
    </xf>
    <xf numFmtId="42" fontId="0" fillId="0" borderId="1" xfId="0" applyNumberFormat="1" applyFill="1" applyBorder="1" applyAlignment="1">
      <alignment vertical="center"/>
    </xf>
    <xf numFmtId="42" fontId="1" fillId="0" borderId="1" xfId="0" applyNumberFormat="1" applyFont="1" applyFill="1" applyBorder="1" applyAlignment="1">
      <alignment horizontal="center" vertical="center"/>
    </xf>
    <xf numFmtId="0" fontId="0" fillId="0" borderId="0" xfId="0" applyFill="1" applyAlignment="1">
      <alignment horizontal="justify" vertical="center"/>
    </xf>
    <xf numFmtId="0" fontId="3" fillId="0" borderId="0" xfId="0" applyFont="1" applyFill="1" applyAlignment="1">
      <alignment vertical="center"/>
    </xf>
    <xf numFmtId="44" fontId="3" fillId="0" borderId="0" xfId="0" applyNumberFormat="1" applyFont="1" applyFill="1" applyAlignment="1">
      <alignment vertical="center"/>
    </xf>
    <xf numFmtId="164" fontId="5" fillId="2" borderId="3" xfId="1" applyNumberFormat="1" applyFont="1" applyFill="1" applyBorder="1" applyAlignment="1">
      <alignment horizontal="center" vertical="center" wrapText="1"/>
    </xf>
    <xf numFmtId="164" fontId="5" fillId="2" borderId="2" xfId="1" applyNumberFormat="1" applyFont="1" applyFill="1" applyBorder="1" applyAlignment="1">
      <alignment horizontal="center" vertical="center"/>
    </xf>
    <xf numFmtId="164" fontId="5" fillId="2" borderId="4" xfId="1" applyNumberFormat="1" applyFont="1" applyFill="1" applyBorder="1" applyAlignment="1">
      <alignment horizontal="center" vertical="center"/>
    </xf>
    <xf numFmtId="0" fontId="15" fillId="0" borderId="0" xfId="0" applyFont="1" applyAlignment="1">
      <alignment horizontal="left" wrapText="1"/>
    </xf>
  </cellXfs>
  <cellStyles count="5">
    <cellStyle name="Comma" xfId="1" builtinId="3"/>
    <cellStyle name="Comma 2" xfId="3" xr:uid="{00000000-0005-0000-0000-000001000000}"/>
    <cellStyle name="Currency 2" xfId="4" xr:uid="{00000000-0005-0000-0000-000003000000}"/>
    <cellStyle name="Normal" xfId="0" builtinId="0"/>
    <cellStyle name="Normal 2" xfId="2" xr:uid="{00000000-0005-0000-0000-000005000000}"/>
  </cellStyles>
  <dxfs count="0"/>
  <tableStyles count="0" defaultTableStyle="TableStyleMedium2" defaultPivotStyle="PivotStyleLight16"/>
  <colors>
    <mruColors>
      <color rgb="FFCCFF66"/>
      <color rgb="FF00FF00"/>
      <color rgb="FFFF66FF"/>
      <color rgb="FFF3EFE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styles" Target="style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 Id="rId9" Type="http://schemas.openxmlformats.org/officeDocument/2006/relationships/customXml" Target="../customXml/item3.xml"/></Relationships>
</file>

<file path=xl/persons/person.xml><?xml version="1.0" encoding="utf-8"?>
<personList xmlns="http://schemas.microsoft.com/office/spreadsheetml/2018/threadedcomments" xmlns:x="http://schemas.openxmlformats.org/spreadsheetml/2006/main">
  <person displayName="Silvia Haragus" id="{4302AFCC-CCA6-494C-BBB5-FD9DC8BE749F}" userId="S::silvia.haragus@cityofcarrollton.com::11a96910-a2ab-4281-b8c5-376e4741357c"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G5" dT="2023-03-16T20:46:54.14" personId="{4302AFCC-CCA6-494C-BBB5-FD9DC8BE749F}" id="{173AF03D-AF9C-4F53-BE24-70F42F823087}">
    <text>use the file safed accounting-Audit-Workpapers-Debt-General government Debt Service Workpapers</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pageSetUpPr fitToPage="1"/>
  </sheetPr>
  <dimension ref="A1:V23"/>
  <sheetViews>
    <sheetView tabSelected="1" zoomScale="80" zoomScaleNormal="80" workbookViewId="0">
      <pane xSplit="1" ySplit="5" topLeftCell="B6" activePane="bottomRight" state="frozen"/>
      <selection pane="bottomRight" activeCell="G8" sqref="G8"/>
      <selection pane="bottomLeft" activeCell="G12" sqref="G12"/>
      <selection pane="topRight" activeCell="G12" sqref="G12"/>
    </sheetView>
  </sheetViews>
  <sheetFormatPr defaultColWidth="9.140625" defaultRowHeight="16.5"/>
  <cols>
    <col min="1" max="1" width="24.28515625" style="3" customWidth="1"/>
    <col min="2" max="2" width="12.42578125" style="4" customWidth="1"/>
    <col min="3" max="3" width="12.5703125" style="4" customWidth="1"/>
    <col min="4" max="4" width="16.42578125" style="4" bestFit="1" customWidth="1"/>
    <col min="5" max="5" width="15.28515625" style="11" bestFit="1" customWidth="1"/>
    <col min="6" max="6" width="15.28515625" style="2" bestFit="1" customWidth="1"/>
    <col min="7" max="7" width="14.28515625" style="2" customWidth="1"/>
    <col min="8" max="8" width="15.28515625" style="2" bestFit="1" customWidth="1"/>
    <col min="9" max="9" width="15.28515625" style="2" customWidth="1"/>
    <col min="10" max="10" width="14.28515625" style="2" customWidth="1"/>
    <col min="11" max="11" width="15.28515625" style="2" bestFit="1" customWidth="1"/>
    <col min="12" max="12" width="15.28515625" style="2" customWidth="1"/>
    <col min="13" max="14" width="15.28515625" style="2" bestFit="1" customWidth="1"/>
    <col min="15" max="15" width="14.140625" style="2" bestFit="1" customWidth="1"/>
    <col min="16" max="17" width="8.5703125" style="2" customWidth="1"/>
    <col min="18" max="18" width="81.5703125" style="5" customWidth="1"/>
    <col min="19" max="19" width="20" style="2" customWidth="1"/>
    <col min="20" max="20" width="12.42578125" style="2" bestFit="1" customWidth="1"/>
    <col min="21" max="21" width="14.140625" style="2" customWidth="1"/>
    <col min="22" max="22" width="11.28515625" style="2" customWidth="1"/>
    <col min="23" max="16384" width="9.140625" style="2"/>
  </cols>
  <sheetData>
    <row r="1" spans="1:22" ht="19.5">
      <c r="A1" s="32"/>
      <c r="B1" s="30"/>
      <c r="C1" s="30"/>
      <c r="D1" s="30"/>
      <c r="E1" s="31"/>
      <c r="F1" s="29"/>
    </row>
    <row r="2" spans="1:22" ht="19.5">
      <c r="A2" s="32"/>
      <c r="F2" s="11"/>
      <c r="G2" s="11"/>
    </row>
    <row r="4" spans="1:22" ht="59.25" customHeight="1">
      <c r="A4" s="47" t="s">
        <v>0</v>
      </c>
      <c r="B4" s="48"/>
      <c r="C4" s="48"/>
      <c r="D4" s="48"/>
      <c r="E4" s="48"/>
      <c r="F4" s="48"/>
      <c r="G4" s="48"/>
      <c r="H4" s="48"/>
      <c r="I4" s="48"/>
      <c r="J4" s="48"/>
      <c r="K4" s="48"/>
      <c r="L4" s="48"/>
      <c r="M4" s="48"/>
      <c r="N4" s="48"/>
      <c r="O4" s="48"/>
      <c r="P4" s="48"/>
      <c r="Q4" s="48"/>
      <c r="R4" s="49"/>
      <c r="S4" t="s">
        <v>1</v>
      </c>
      <c r="V4" s="37">
        <v>135110</v>
      </c>
    </row>
    <row r="5" spans="1:22" s="1" customFormat="1" ht="47.25" customHeight="1">
      <c r="A5" s="10" t="s">
        <v>2</v>
      </c>
      <c r="B5" s="10" t="s">
        <v>3</v>
      </c>
      <c r="C5" s="10" t="s">
        <v>4</v>
      </c>
      <c r="D5" s="10" t="s">
        <v>5</v>
      </c>
      <c r="E5" s="10" t="s">
        <v>6</v>
      </c>
      <c r="F5" s="10" t="s">
        <v>7</v>
      </c>
      <c r="G5" s="10" t="s">
        <v>8</v>
      </c>
      <c r="H5" s="10" t="s">
        <v>9</v>
      </c>
      <c r="I5" s="10" t="s">
        <v>10</v>
      </c>
      <c r="J5" s="10" t="s">
        <v>11</v>
      </c>
      <c r="K5" s="10" t="s">
        <v>12</v>
      </c>
      <c r="L5" s="10" t="s">
        <v>13</v>
      </c>
      <c r="M5" s="10" t="s">
        <v>14</v>
      </c>
      <c r="N5" s="10" t="s">
        <v>15</v>
      </c>
      <c r="O5" s="10" t="s">
        <v>16</v>
      </c>
      <c r="P5" s="10" t="s">
        <v>17</v>
      </c>
      <c r="Q5" s="10" t="s">
        <v>18</v>
      </c>
      <c r="R5" s="10" t="s">
        <v>19</v>
      </c>
    </row>
    <row r="6" spans="1:22" s="6" customFormat="1" ht="26.25" customHeight="1">
      <c r="A6" s="7" t="s">
        <v>20</v>
      </c>
      <c r="B6" s="24"/>
      <c r="C6" s="24"/>
      <c r="D6" s="24"/>
      <c r="E6" s="25"/>
      <c r="F6" s="25"/>
      <c r="G6" s="25"/>
      <c r="H6" s="25"/>
      <c r="I6" s="25"/>
      <c r="J6" s="25"/>
      <c r="K6" s="25"/>
      <c r="L6" s="25"/>
      <c r="M6" s="25"/>
      <c r="N6" s="25"/>
      <c r="O6" s="25"/>
      <c r="P6" s="25"/>
      <c r="Q6" s="25"/>
      <c r="R6" s="26"/>
    </row>
    <row r="7" spans="1:22" s="6" customFormat="1" ht="88.5" customHeight="1">
      <c r="A7" s="15" t="s">
        <v>21</v>
      </c>
      <c r="B7" s="16">
        <v>41744</v>
      </c>
      <c r="C7" s="16">
        <v>49171</v>
      </c>
      <c r="D7" s="16" t="s">
        <v>22</v>
      </c>
      <c r="E7" s="17">
        <v>20485000</v>
      </c>
      <c r="F7" s="17">
        <v>12895000</v>
      </c>
      <c r="G7" s="17">
        <v>364979.74</v>
      </c>
      <c r="H7" s="17">
        <v>13259979.74</v>
      </c>
      <c r="I7" s="17">
        <v>97.642725311301092</v>
      </c>
      <c r="J7" s="17">
        <v>2919056</v>
      </c>
      <c r="K7" s="17">
        <v>15814056</v>
      </c>
      <c r="L7" s="17">
        <v>116.45021759780856</v>
      </c>
      <c r="M7" s="17">
        <v>21000000</v>
      </c>
      <c r="N7" s="17">
        <v>21000000</v>
      </c>
      <c r="O7" s="17">
        <v>0</v>
      </c>
      <c r="P7" s="18" t="s">
        <v>23</v>
      </c>
      <c r="Q7" s="18" t="s">
        <v>23</v>
      </c>
      <c r="R7" s="19" t="s">
        <v>24</v>
      </c>
    </row>
    <row r="8" spans="1:22" s="6" customFormat="1" ht="99.75" customHeight="1">
      <c r="A8" s="15" t="s">
        <v>25</v>
      </c>
      <c r="B8" s="16">
        <v>42125</v>
      </c>
      <c r="C8" s="16">
        <v>49536</v>
      </c>
      <c r="D8" s="16" t="s">
        <v>22</v>
      </c>
      <c r="E8" s="17">
        <v>44080000</v>
      </c>
      <c r="F8" s="17">
        <v>17970000</v>
      </c>
      <c r="G8" s="17">
        <v>2874386.64</v>
      </c>
      <c r="H8" s="17">
        <v>20844386.640000001</v>
      </c>
      <c r="I8" s="17">
        <v>153.49214394592087</v>
      </c>
      <c r="J8" s="17">
        <v>3462953.82</v>
      </c>
      <c r="K8" s="17">
        <v>21432953.82</v>
      </c>
      <c r="L8" s="17">
        <v>157.82618552146155</v>
      </c>
      <c r="M8" s="17">
        <v>48594123</v>
      </c>
      <c r="N8" s="17">
        <v>48594123</v>
      </c>
      <c r="O8" s="33">
        <v>0</v>
      </c>
      <c r="P8" s="18" t="s">
        <v>23</v>
      </c>
      <c r="Q8" s="18" t="s">
        <v>23</v>
      </c>
      <c r="R8" s="19" t="s">
        <v>26</v>
      </c>
    </row>
    <row r="9" spans="1:22" s="6" customFormat="1" ht="81.75" customHeight="1">
      <c r="A9" s="34" t="s">
        <v>27</v>
      </c>
      <c r="B9" s="16">
        <v>42505</v>
      </c>
      <c r="C9" s="16">
        <v>48075</v>
      </c>
      <c r="D9" s="16" t="s">
        <v>22</v>
      </c>
      <c r="E9" s="17">
        <v>29115000</v>
      </c>
      <c r="F9" s="17">
        <v>15975000</v>
      </c>
      <c r="G9" s="17">
        <v>2429686.38</v>
      </c>
      <c r="H9" s="17">
        <v>18404686.379999999</v>
      </c>
      <c r="I9" s="17">
        <v>135.52688404356374</v>
      </c>
      <c r="J9" s="17">
        <v>2222650</v>
      </c>
      <c r="K9" s="17">
        <v>18197650</v>
      </c>
      <c r="L9" s="17">
        <v>134.00232693426412</v>
      </c>
      <c r="M9" s="17">
        <v>33532110</v>
      </c>
      <c r="N9" s="17">
        <v>33437042.800000001</v>
      </c>
      <c r="O9" s="17">
        <v>95067.199999999997</v>
      </c>
      <c r="P9" s="18" t="s">
        <v>23</v>
      </c>
      <c r="Q9" s="18" t="s">
        <v>23</v>
      </c>
      <c r="R9" s="35" t="s">
        <v>28</v>
      </c>
    </row>
    <row r="10" spans="1:22" s="6" customFormat="1" ht="72.75" customHeight="1">
      <c r="A10" s="34" t="s">
        <v>29</v>
      </c>
      <c r="B10" s="16">
        <v>42826</v>
      </c>
      <c r="C10" s="16">
        <v>48441</v>
      </c>
      <c r="D10" s="16" t="s">
        <v>22</v>
      </c>
      <c r="E10" s="17">
        <v>19550000</v>
      </c>
      <c r="F10" s="17">
        <v>12775000</v>
      </c>
      <c r="G10" s="17">
        <v>1049678.8799999999</v>
      </c>
      <c r="H10" s="17">
        <v>13824678.879999999</v>
      </c>
      <c r="I10" s="17">
        <v>101.80100941819279</v>
      </c>
      <c r="J10" s="17">
        <v>2823106</v>
      </c>
      <c r="K10" s="17">
        <v>15598106</v>
      </c>
      <c r="L10" s="17">
        <v>114.86002312206833</v>
      </c>
      <c r="M10" s="17">
        <v>21205189</v>
      </c>
      <c r="N10" s="17">
        <v>21205189</v>
      </c>
      <c r="O10" s="17">
        <v>0</v>
      </c>
      <c r="P10" s="18" t="s">
        <v>23</v>
      </c>
      <c r="Q10" s="18" t="s">
        <v>23</v>
      </c>
      <c r="R10" s="35" t="s">
        <v>30</v>
      </c>
      <c r="U10" s="27"/>
    </row>
    <row r="11" spans="1:22" s="6" customFormat="1" ht="72.75" customHeight="1">
      <c r="A11" s="34" t="s">
        <v>31</v>
      </c>
      <c r="B11" s="16">
        <v>43221</v>
      </c>
      <c r="C11" s="16">
        <v>48806</v>
      </c>
      <c r="D11" s="16" t="s">
        <v>22</v>
      </c>
      <c r="E11" s="17">
        <v>19680000</v>
      </c>
      <c r="F11" s="17">
        <v>14280000</v>
      </c>
      <c r="G11" s="17">
        <v>1144537.6299999999</v>
      </c>
      <c r="H11" s="17">
        <v>15424537.629999999</v>
      </c>
      <c r="I11" s="17">
        <v>113.58191493435247</v>
      </c>
      <c r="J11" s="17">
        <v>3064037.5</v>
      </c>
      <c r="K11" s="17">
        <v>17344037.5</v>
      </c>
      <c r="L11" s="17">
        <v>127.71656688831452</v>
      </c>
      <c r="M11" s="17">
        <v>21313870</v>
      </c>
      <c r="N11" s="17">
        <v>11408902.359999999</v>
      </c>
      <c r="O11" s="17">
        <v>9904967.6400000006</v>
      </c>
      <c r="P11" s="18" t="s">
        <v>23</v>
      </c>
      <c r="Q11" s="18" t="s">
        <v>23</v>
      </c>
      <c r="R11" s="35" t="s">
        <v>30</v>
      </c>
    </row>
    <row r="12" spans="1:22" s="6" customFormat="1" ht="72.75" customHeight="1">
      <c r="A12" s="34" t="s">
        <v>32</v>
      </c>
      <c r="B12" s="16">
        <v>43586</v>
      </c>
      <c r="C12" s="16">
        <v>49171</v>
      </c>
      <c r="D12" s="16" t="s">
        <v>22</v>
      </c>
      <c r="E12" s="17">
        <v>44105000</v>
      </c>
      <c r="F12" s="17">
        <v>29730000</v>
      </c>
      <c r="G12" s="17">
        <v>5222784.83</v>
      </c>
      <c r="H12" s="17">
        <v>34952784.829999998</v>
      </c>
      <c r="I12" s="17">
        <v>257.38238179394847</v>
      </c>
      <c r="J12" s="17">
        <v>7200750</v>
      </c>
      <c r="K12" s="17">
        <v>36930750</v>
      </c>
      <c r="L12" s="17">
        <v>271.94755561446527</v>
      </c>
      <c r="M12" s="17">
        <v>51447391</v>
      </c>
      <c r="N12" s="17">
        <v>51447391</v>
      </c>
      <c r="O12" s="33">
        <v>0</v>
      </c>
      <c r="P12" s="18" t="s">
        <v>23</v>
      </c>
      <c r="Q12" s="18" t="s">
        <v>23</v>
      </c>
      <c r="R12" s="35" t="s">
        <v>33</v>
      </c>
    </row>
    <row r="13" spans="1:22" s="6" customFormat="1" ht="72.75" customHeight="1">
      <c r="A13" s="34" t="s">
        <v>34</v>
      </c>
      <c r="B13" s="16">
        <v>43966</v>
      </c>
      <c r="C13" s="16">
        <v>49536</v>
      </c>
      <c r="D13" s="16" t="s">
        <v>22</v>
      </c>
      <c r="E13" s="17">
        <v>20025000</v>
      </c>
      <c r="F13" s="17">
        <v>16660000</v>
      </c>
      <c r="G13" s="17">
        <v>3289443.67</v>
      </c>
      <c r="H13" s="17">
        <v>19949443.670000002</v>
      </c>
      <c r="I13" s="17">
        <v>146.90203805568444</v>
      </c>
      <c r="J13" s="17">
        <v>5177250</v>
      </c>
      <c r="K13" s="17">
        <v>21837250</v>
      </c>
      <c r="L13" s="17">
        <v>160.80330778123871</v>
      </c>
      <c r="M13" s="17">
        <v>24248669.050000001</v>
      </c>
      <c r="N13" s="17">
        <v>23624075.120000001</v>
      </c>
      <c r="O13" s="33">
        <v>624593.93000000005</v>
      </c>
      <c r="P13" s="18" t="s">
        <v>23</v>
      </c>
      <c r="Q13" s="18" t="s">
        <v>23</v>
      </c>
      <c r="R13" s="35" t="s">
        <v>35</v>
      </c>
    </row>
    <row r="14" spans="1:22" s="6" customFormat="1" ht="217.5" customHeight="1">
      <c r="A14" s="34" t="s">
        <v>36</v>
      </c>
      <c r="B14" s="16">
        <v>44348</v>
      </c>
      <c r="C14" s="16">
        <v>49902</v>
      </c>
      <c r="D14" s="16" t="s">
        <v>22</v>
      </c>
      <c r="E14" s="17">
        <v>25015000</v>
      </c>
      <c r="F14" s="17">
        <v>21785000</v>
      </c>
      <c r="G14" s="17">
        <v>4046004.26</v>
      </c>
      <c r="H14" s="17">
        <v>25831004.259999998</v>
      </c>
      <c r="I14" s="17">
        <v>190.21218002812938</v>
      </c>
      <c r="J14" s="17">
        <v>5067400</v>
      </c>
      <c r="K14" s="17">
        <v>26852400</v>
      </c>
      <c r="L14" s="17">
        <v>197.73344820730333</v>
      </c>
      <c r="M14" s="17">
        <v>29712762</v>
      </c>
      <c r="N14" s="17">
        <v>28712762</v>
      </c>
      <c r="O14" s="33">
        <v>1000000</v>
      </c>
      <c r="P14" s="18" t="s">
        <v>23</v>
      </c>
      <c r="Q14" s="18" t="s">
        <v>23</v>
      </c>
      <c r="R14" s="35" t="s">
        <v>37</v>
      </c>
      <c r="U14" s="28"/>
    </row>
    <row r="15" spans="1:22" s="6" customFormat="1" ht="213.75" customHeight="1">
      <c r="A15" s="34" t="s">
        <v>38</v>
      </c>
      <c r="B15" s="16">
        <v>44713</v>
      </c>
      <c r="C15" s="16">
        <v>50267</v>
      </c>
      <c r="D15" s="16" t="s">
        <v>22</v>
      </c>
      <c r="E15" s="17">
        <v>22595000</v>
      </c>
      <c r="F15" s="17">
        <v>20260000</v>
      </c>
      <c r="G15" s="17">
        <v>1579233.55</v>
      </c>
      <c r="H15" s="17">
        <v>21839233.550000001</v>
      </c>
      <c r="I15" s="17">
        <v>160.81791408016142</v>
      </c>
      <c r="J15" s="17">
        <v>6157659.7699999996</v>
      </c>
      <c r="K15" s="17">
        <v>26417659.77</v>
      </c>
      <c r="L15" s="17">
        <v>194.5321446086553</v>
      </c>
      <c r="M15" s="17">
        <v>24313104.050000001</v>
      </c>
      <c r="N15" s="17">
        <v>17589414.190000001</v>
      </c>
      <c r="O15" s="33">
        <v>6723689.8600000003</v>
      </c>
      <c r="P15" s="18" t="s">
        <v>23</v>
      </c>
      <c r="Q15" s="18" t="s">
        <v>23</v>
      </c>
      <c r="R15" s="38" t="s">
        <v>39</v>
      </c>
      <c r="U15" s="28"/>
    </row>
    <row r="16" spans="1:22" s="45" customFormat="1" ht="213.75" customHeight="1">
      <c r="A16" s="39" t="s">
        <v>40</v>
      </c>
      <c r="B16" s="40">
        <v>45047</v>
      </c>
      <c r="C16" s="40">
        <v>50632</v>
      </c>
      <c r="D16" s="40" t="s">
        <v>22</v>
      </c>
      <c r="E16" s="41">
        <v>28140000</v>
      </c>
      <c r="F16" s="41">
        <v>28140000</v>
      </c>
      <c r="G16" s="41">
        <v>4112141.94</v>
      </c>
      <c r="H16" s="41">
        <v>32252141.940000001</v>
      </c>
      <c r="I16" s="41">
        <v>237.49561446528378</v>
      </c>
      <c r="J16" s="41">
        <v>12635025</v>
      </c>
      <c r="K16" s="41">
        <v>40775025</v>
      </c>
      <c r="L16" s="41">
        <v>300.25570503899087</v>
      </c>
      <c r="M16" s="41">
        <v>32367252.899999999</v>
      </c>
      <c r="N16" s="41">
        <v>10840409.979999997</v>
      </c>
      <c r="O16" s="42">
        <v>21526842.920000002</v>
      </c>
      <c r="P16" s="43" t="s">
        <v>23</v>
      </c>
      <c r="Q16" s="43" t="s">
        <v>23</v>
      </c>
      <c r="R16" s="44" t="s">
        <v>41</v>
      </c>
      <c r="U16" s="46"/>
    </row>
    <row r="17" spans="1:18" s="12" customFormat="1" ht="30" customHeight="1">
      <c r="A17" s="20" t="s">
        <v>42</v>
      </c>
      <c r="B17" s="21"/>
      <c r="C17" s="21"/>
      <c r="D17" s="21"/>
      <c r="E17" s="22">
        <f>SUM(E7:E16)</f>
        <v>272790000</v>
      </c>
      <c r="F17" s="22">
        <f>SUM(F7:F16)</f>
        <v>190470000</v>
      </c>
      <c r="G17" s="22">
        <f t="shared" ref="G17:O17" si="0">SUM(G7:G16)</f>
        <v>26112877.520000003</v>
      </c>
      <c r="H17" s="22">
        <f t="shared" si="0"/>
        <v>216582877.51999998</v>
      </c>
      <c r="I17" s="22">
        <f t="shared" si="0"/>
        <v>1594.8548060765384</v>
      </c>
      <c r="J17" s="22">
        <f t="shared" si="0"/>
        <v>50729888.090000004</v>
      </c>
      <c r="K17" s="22">
        <f t="shared" si="0"/>
        <v>241199888.09</v>
      </c>
      <c r="L17" s="22">
        <f t="shared" si="0"/>
        <v>1776.1274813145706</v>
      </c>
      <c r="M17" s="22">
        <f t="shared" si="0"/>
        <v>307734471</v>
      </c>
      <c r="N17" s="22">
        <f t="shared" si="0"/>
        <v>267859309.44999999</v>
      </c>
      <c r="O17" s="22">
        <f t="shared" si="0"/>
        <v>39875161.549999997</v>
      </c>
      <c r="P17" s="22"/>
      <c r="Q17" s="22"/>
      <c r="R17" s="23"/>
    </row>
    <row r="18" spans="1:18" s="6" customFormat="1" ht="32.25" customHeight="1">
      <c r="A18" s="7" t="s">
        <v>43</v>
      </c>
      <c r="B18" s="24"/>
      <c r="C18" s="24"/>
      <c r="D18" s="24"/>
      <c r="E18" s="25"/>
      <c r="F18" s="25"/>
      <c r="G18" s="25"/>
      <c r="H18" s="25"/>
      <c r="I18" s="25"/>
      <c r="J18" s="25"/>
      <c r="K18" s="25"/>
      <c r="L18" s="25"/>
      <c r="M18" s="25"/>
      <c r="N18" s="25"/>
      <c r="O18" s="25"/>
      <c r="P18" s="25"/>
      <c r="Q18" s="25"/>
      <c r="R18" s="26"/>
    </row>
    <row r="19" spans="1:18" s="6" customFormat="1" ht="51.75" customHeight="1">
      <c r="A19" s="15" t="s">
        <v>44</v>
      </c>
      <c r="B19" s="16">
        <v>43586</v>
      </c>
      <c r="C19" s="36">
        <v>47239</v>
      </c>
      <c r="D19" s="16" t="s">
        <v>45</v>
      </c>
      <c r="E19" s="17">
        <v>9045000</v>
      </c>
      <c r="F19" s="17">
        <v>7105000</v>
      </c>
      <c r="G19" s="17">
        <v>767132.7</v>
      </c>
      <c r="H19" s="17">
        <v>7872132.7000000002</v>
      </c>
      <c r="I19" s="17">
        <v>57.968149719074233</v>
      </c>
      <c r="J19" s="17">
        <v>1896550</v>
      </c>
      <c r="K19" s="17">
        <v>9001550</v>
      </c>
      <c r="L19" s="17">
        <v>66.284857990736441</v>
      </c>
      <c r="M19" s="17">
        <v>12768393</v>
      </c>
      <c r="N19" s="17">
        <v>12768393</v>
      </c>
      <c r="O19" s="33">
        <v>0</v>
      </c>
      <c r="P19" s="18" t="s">
        <v>23</v>
      </c>
      <c r="Q19" s="18" t="s">
        <v>23</v>
      </c>
      <c r="R19" s="19" t="s">
        <v>46</v>
      </c>
    </row>
    <row r="20" spans="1:18" s="6" customFormat="1" ht="30.75" customHeight="1">
      <c r="A20" s="20" t="s">
        <v>47</v>
      </c>
      <c r="B20" s="21"/>
      <c r="C20" s="21"/>
      <c r="D20" s="21"/>
      <c r="E20" s="22">
        <f t="shared" ref="E20:O20" si="1">SUM(E19:E19)</f>
        <v>9045000</v>
      </c>
      <c r="F20" s="22">
        <f t="shared" si="1"/>
        <v>7105000</v>
      </c>
      <c r="G20" s="22">
        <f t="shared" si="1"/>
        <v>767132.7</v>
      </c>
      <c r="H20" s="22">
        <f t="shared" si="1"/>
        <v>7872132.7000000002</v>
      </c>
      <c r="I20" s="22">
        <f t="shared" si="1"/>
        <v>57.968149719074233</v>
      </c>
      <c r="J20" s="22">
        <f t="shared" si="1"/>
        <v>1896550</v>
      </c>
      <c r="K20" s="22">
        <f t="shared" si="1"/>
        <v>9001550</v>
      </c>
      <c r="L20" s="22">
        <f t="shared" si="1"/>
        <v>66.284857990736441</v>
      </c>
      <c r="M20" s="22">
        <f t="shared" si="1"/>
        <v>12768393</v>
      </c>
      <c r="N20" s="22">
        <f t="shared" si="1"/>
        <v>12768393</v>
      </c>
      <c r="O20" s="22">
        <f t="shared" si="1"/>
        <v>0</v>
      </c>
      <c r="P20" s="22"/>
      <c r="Q20" s="22"/>
      <c r="R20" s="23"/>
    </row>
    <row r="21" spans="1:18" s="6" customFormat="1" ht="29.25" customHeight="1">
      <c r="A21" s="8" t="s">
        <v>48</v>
      </c>
      <c r="B21" s="13"/>
      <c r="C21" s="13"/>
      <c r="D21" s="13"/>
      <c r="E21" s="9">
        <f t="shared" ref="E21:O21" si="2">+E20+E17</f>
        <v>281835000</v>
      </c>
      <c r="F21" s="9">
        <f t="shared" si="2"/>
        <v>197575000</v>
      </c>
      <c r="G21" s="9">
        <f t="shared" si="2"/>
        <v>26880010.220000003</v>
      </c>
      <c r="H21" s="9">
        <f t="shared" si="2"/>
        <v>224455010.21999997</v>
      </c>
      <c r="I21" s="9">
        <f t="shared" si="2"/>
        <v>1652.8229557956126</v>
      </c>
      <c r="J21" s="9">
        <f t="shared" si="2"/>
        <v>52626438.090000004</v>
      </c>
      <c r="K21" s="9">
        <f t="shared" si="2"/>
        <v>250201438.09</v>
      </c>
      <c r="L21" s="9">
        <f t="shared" si="2"/>
        <v>1842.4123393053069</v>
      </c>
      <c r="M21" s="9">
        <f t="shared" si="2"/>
        <v>320502864</v>
      </c>
      <c r="N21" s="9">
        <f t="shared" si="2"/>
        <v>280627702.44999999</v>
      </c>
      <c r="O21" s="9">
        <f t="shared" si="2"/>
        <v>39875161.549999997</v>
      </c>
      <c r="P21" s="9"/>
      <c r="Q21" s="9"/>
      <c r="R21" s="14"/>
    </row>
    <row r="23" spans="1:18" ht="27" customHeight="1">
      <c r="A23" s="50" t="s">
        <v>49</v>
      </c>
      <c r="B23" s="50"/>
      <c r="C23" s="50"/>
      <c r="D23" s="50"/>
      <c r="E23" s="50"/>
      <c r="F23" s="50"/>
      <c r="G23" s="50"/>
      <c r="H23" s="50"/>
      <c r="I23" s="50"/>
      <c r="J23" s="50"/>
      <c r="K23" s="50"/>
      <c r="L23" s="50"/>
      <c r="M23" s="50"/>
      <c r="N23" s="50"/>
      <c r="O23" s="50"/>
      <c r="P23" s="50"/>
      <c r="Q23" s="50"/>
      <c r="R23" s="50"/>
    </row>
  </sheetData>
  <mergeCells count="2">
    <mergeCell ref="A4:R4"/>
    <mergeCell ref="A23:R23"/>
  </mergeCells>
  <phoneticPr fontId="12" type="noConversion"/>
  <pageMargins left="0.45" right="0.45" top="0.75" bottom="0.75" header="0.3" footer="0.3"/>
  <pageSetup paperSize="17" scale="62" fitToHeight="2" orientation="landscape" r:id="rId1"/>
  <ignoredErrors>
    <ignoredError sqref="H20" formula="1"/>
  </ignoredError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82F9BB83DC33646979B8C4C8FE452D4" ma:contentTypeVersion="21" ma:contentTypeDescription="Create a new document." ma:contentTypeScope="" ma:versionID="d5d2ea783756aa802e8c2faef7997226">
  <xsd:schema xmlns:xsd="http://www.w3.org/2001/XMLSchema" xmlns:xs="http://www.w3.org/2001/XMLSchema" xmlns:p="http://schemas.microsoft.com/office/2006/metadata/properties" xmlns:ns2="78e2775d-127c-4cac-931d-b2e20fc7b37b" xmlns:ns3="56c7604e-9750-4984-ab25-961ea71d26c2" targetNamespace="http://schemas.microsoft.com/office/2006/metadata/properties" ma:root="true" ma:fieldsID="802827f146cdc61db25c8ce894d3dc50" ns2:_="" ns3:_="">
    <xsd:import namespace="78e2775d-127c-4cac-931d-b2e20fc7b37b"/>
    <xsd:import namespace="56c7604e-9750-4984-ab25-961ea71d26c2"/>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Location" minOccurs="0"/>
                <xsd:element ref="ns2:Ready_x0020_to_x0020_Transfer_x0020_to_x0020_GT_x0020_Site" minOccurs="0"/>
                <xsd:element ref="ns2:MediaServiceAutoKeyPoints" minOccurs="0"/>
                <xsd:element ref="ns2:MediaServiceKeyPoints" minOccurs="0"/>
                <xsd:element ref="ns2:Workpaper_x0020__x0023_" minOccurs="0"/>
                <xsd:element ref="ns3:TaxCatchAll" minOccurs="0"/>
                <xsd:element ref="ns2:lcf76f155ced4ddcb4097134ff3c332f" minOccurs="0"/>
                <xsd:element ref="ns2:MediaServiceObjectDetectorVersions" minOccurs="0"/>
                <xsd:element ref="ns2:StatusofIQC"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8e2775d-127c-4cac-931d-b2e20fc7b37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Ready_x0020_to_x0020_Transfer_x0020_to_x0020_GT_x0020_Site" ma:index="18" nillable="true" ma:displayName="Ready to Transfer to GT Site" ma:default="No" ma:format="Dropdown" ma:internalName="Ready_x0020_to_x0020_Transfer_x0020_to_x0020_GT_x0020_Site">
      <xsd:simpleType>
        <xsd:restriction base="dms:Choice">
          <xsd:enumeration value="No"/>
          <xsd:enumeration value="Yes"/>
          <xsd:enumeration value="Transfer Complete"/>
        </xsd:restrictio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Workpaper_x0020__x0023_" ma:index="21" nillable="true" ma:displayName="Workpaper #" ma:internalName="Workpaper_x0020__x0023_">
      <xsd:simpleType>
        <xsd:restriction base="dms:Text">
          <xsd:maxLength value="255"/>
        </xsd:restriction>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eea0540d-903a-4193-8209-a87ea5c8e55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StatusofIQC" ma:index="26" nillable="true" ma:displayName="Status of IQC" ma:format="Dropdown" ma:internalName="StatusofIQC">
      <xsd:simpleType>
        <xsd:restriction base="dms:Choice">
          <xsd:enumeration value="Ready"/>
          <xsd:enumeration value="Not Ready"/>
          <xsd:enumeration value="Choice 3"/>
        </xsd:restriction>
      </xsd:simpleType>
    </xsd:element>
  </xsd:schema>
  <xsd:schema xmlns:xsd="http://www.w3.org/2001/XMLSchema" xmlns:xs="http://www.w3.org/2001/XMLSchema" xmlns:dms="http://schemas.microsoft.com/office/2006/documentManagement/types" xmlns:pc="http://schemas.microsoft.com/office/infopath/2007/PartnerControls" targetNamespace="56c7604e-9750-4984-ab25-961ea71d26c2"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f05279d3-e096-4171-ac9a-d02391d4d9b0}" ma:internalName="TaxCatchAll" ma:showField="CatchAllData" ma:web="56c7604e-9750-4984-ab25-961ea71d26c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56c7604e-9750-4984-ab25-961ea71d26c2" xsi:nil="true"/>
    <lcf76f155ced4ddcb4097134ff3c332f xmlns="78e2775d-127c-4cac-931d-b2e20fc7b37b">
      <Terms xmlns="http://schemas.microsoft.com/office/infopath/2007/PartnerControls"/>
    </lcf76f155ced4ddcb4097134ff3c332f>
    <SharedWithUsers xmlns="56c7604e-9750-4984-ab25-961ea71d26c2">
      <UserInfo>
        <DisplayName/>
        <AccountId xsi:nil="true"/>
        <AccountType/>
      </UserInfo>
    </SharedWithUsers>
    <StatusofIQC xmlns="78e2775d-127c-4cac-931d-b2e20fc7b37b" xsi:nil="true"/>
    <Workpaper_x0020__x0023_ xmlns="78e2775d-127c-4cac-931d-b2e20fc7b37b" xsi:nil="true"/>
    <Ready_x0020_to_x0020_Transfer_x0020_to_x0020_GT_x0020_Site xmlns="78e2775d-127c-4cac-931d-b2e20fc7b37b">No</Ready_x0020_to_x0020_Transfer_x0020_to_x0020_GT_x0020_Site>
  </documentManagement>
</p:properties>
</file>

<file path=customXml/itemProps1.xml><?xml version="1.0" encoding="utf-8"?>
<ds:datastoreItem xmlns:ds="http://schemas.openxmlformats.org/officeDocument/2006/customXml" ds:itemID="{ED88F7BE-3DFA-4B13-A210-9A53A95FDC57}"/>
</file>

<file path=customXml/itemProps2.xml><?xml version="1.0" encoding="utf-8"?>
<ds:datastoreItem xmlns:ds="http://schemas.openxmlformats.org/officeDocument/2006/customXml" ds:itemID="{B943DE0F-12E7-4520-8DCC-619C5871D089}"/>
</file>

<file path=customXml/itemProps3.xml><?xml version="1.0" encoding="utf-8"?>
<ds:datastoreItem xmlns:ds="http://schemas.openxmlformats.org/officeDocument/2006/customXml" ds:itemID="{B8B858B7-3E0A-450E-BA59-82CC1CFA7DC8}"/>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Claudia Gallegos</dc:creator>
  <cp:keywords/>
  <dc:description/>
  <cp:lastModifiedBy/>
  <cp:revision/>
  <dcterms:created xsi:type="dcterms:W3CDTF">2016-03-28T21:01:17Z</dcterms:created>
  <dcterms:modified xsi:type="dcterms:W3CDTF">2023-12-28T19:59:57Z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0x010100182F9BB83DC33646979B8C4C8FE452D4</vt:lpwstr>
  </property>
  <property fmtid="{D5CDD505-2E9C-101B-9397-08002B2CF9AE}" pid="3" name="MediaServiceImageTags">
    <vt:lpwstr/>
  </property>
  <property fmtid="{D5CDD505-2E9C-101B-9397-08002B2CF9AE}" pid="4" name="Order">
    <vt:r8>6628300</vt:r8>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y fmtid="{D5CDD505-2E9C-101B-9397-08002B2CF9AE}" pid="11" name="Ready to Transfer to GT Site">
    <vt:lpwstr>No</vt:lpwstr>
  </property>
</Properties>
</file>