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carrollton0.sharepoint.com/sites/FinanceDepartment/Shared Documents/Accounting/Other/Transparency Data/Debt/2023/"/>
    </mc:Choice>
  </mc:AlternateContent>
  <xr:revisionPtr revIDLastSave="0" documentId="8_{DE5B670D-DDC3-469E-8AB0-A7A1BF9ABACF}" xr6:coauthVersionLast="47" xr6:coauthVersionMax="47" xr10:uidLastSave="{00000000-0000-0000-0000-000000000000}"/>
  <bookViews>
    <workbookView xWindow="0" yWindow="0" windowWidth="25800" windowHeight="21000" tabRatio="826" xr2:uid="{00000000-000D-0000-FFFF-FFFF00000000}"/>
  </bookViews>
  <sheets>
    <sheet name="Stars Debt Outstanding by Issue" sheetId="6" r:id="rId1"/>
  </sheets>
  <definedNames>
    <definedName name="_xlnm.Print_Area" localSheetId="0">'Stars Debt Outstanding by Issue'!$A$1:$E$23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" l="1"/>
  <c r="B15" i="6"/>
  <c r="D14" i="6"/>
  <c r="C18" i="6" l="1"/>
  <c r="B18" i="6"/>
  <c r="D17" i="6"/>
  <c r="E18" i="6" s="1"/>
  <c r="D18" i="6" l="1"/>
  <c r="D13" i="6" l="1"/>
  <c r="C21" i="6" l="1"/>
  <c r="C22" i="6" s="1"/>
  <c r="B21" i="6"/>
  <c r="B22" i="6" s="1"/>
  <c r="D12" i="6" l="1"/>
  <c r="D11" i="6" l="1"/>
  <c r="D20" i="6" l="1"/>
  <c r="D10" i="6" l="1"/>
  <c r="D9" i="6"/>
  <c r="D21" i="6" l="1"/>
  <c r="D5" i="6"/>
  <c r="D6" i="6"/>
  <c r="D7" i="6"/>
  <c r="D8" i="6"/>
  <c r="D15" i="6" l="1"/>
  <c r="D22" i="6" s="1"/>
  <c r="E21" i="6" l="1"/>
  <c r="E15" i="6"/>
  <c r="E2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Maya Scheibal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Maya Scheibal:</t>
        </r>
        <r>
          <rPr>
            <sz val="9"/>
            <color indexed="81"/>
            <rFont val="Tahoma"/>
            <family val="2"/>
          </rPr>
          <t xml:space="preserve">
Outstanding general obligation bonds - page 44 FY 2017 CAFR
</t>
        </r>
      </text>
    </comment>
    <comment ref="C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Maya Scheibal:</t>
        </r>
        <r>
          <rPr>
            <sz val="9"/>
            <color indexed="81"/>
            <rFont val="Tahoma"/>
            <family val="2"/>
          </rPr>
          <t xml:space="preserve">
Accounting, Audit, Audit 2017, Workpapers, Debt, General Govt Bonds 2018
GASB 34- PREM-DISC-DEF CHRGS tab, Balance Column</t>
        </r>
      </text>
    </comment>
  </commentList>
</comments>
</file>

<file path=xl/sharedStrings.xml><?xml version="1.0" encoding="utf-8"?>
<sst xmlns="http://schemas.openxmlformats.org/spreadsheetml/2006/main" count="26" uniqueCount="26">
  <si>
    <t>CITY OF CARROLLTON, TX</t>
  </si>
  <si>
    <t>Outstanding Direct Debt as of September 30, 2023</t>
  </si>
  <si>
    <t>Current Outstanding</t>
  </si>
  <si>
    <t>Current Amortization</t>
  </si>
  <si>
    <t>Principal</t>
  </si>
  <si>
    <r>
      <t>Per Capita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</si>
  <si>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GENERAL OBLIGATION BONDS</t>
  </si>
  <si>
    <t>Improvement, Series 2014</t>
  </si>
  <si>
    <t>Improvement and Refunding, Series 2015</t>
  </si>
  <si>
    <t>Improvement and Refunding, Series 2016</t>
  </si>
  <si>
    <t>Improvement, Series 2017</t>
  </si>
  <si>
    <t>Improvement, Series 2018</t>
  </si>
  <si>
    <t>Improvement and Refunding, Series 2019</t>
  </si>
  <si>
    <t>Improvement, Series 2020</t>
  </si>
  <si>
    <t>Improvement and Refunding, Series 2021</t>
  </si>
  <si>
    <t>Improvement and Refunding, Series 2022</t>
  </si>
  <si>
    <t>Improvement and Refunding, Series 2023</t>
  </si>
  <si>
    <t>Total General Obligation Bonds</t>
  </si>
  <si>
    <t>LEASE-PURCHASE / LEASE-REVENUE OBLIGATIONS</t>
  </si>
  <si>
    <t>Lease-Purchase / Lease-Revenue Obligations</t>
  </si>
  <si>
    <t xml:space="preserve"> Total Lease-Purchase /  Lease-Revenue Obligations</t>
  </si>
  <si>
    <t>WATERWORKS AND SEWER SYSTEM REVENUE BONDS</t>
  </si>
  <si>
    <t>Improvement, Series 2019</t>
  </si>
  <si>
    <t>Total Waterworks and Sewer System Revenue Bonds</t>
  </si>
  <si>
    <t>TOTAL OUTSTANDING DIRECT DEBT</t>
  </si>
  <si>
    <t xml:space="preserve">(1)  2023 Estimated population of 135,801 provided by the North Central Texas Council of Governments.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</si>
</sst>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Lato"/>
      <family val="2"/>
    </font>
    <font>
      <sz val="10"/>
      <color theme="1"/>
      <name val="Lato"/>
      <family val="2"/>
    </font>
    <font>
      <sz val="12"/>
      <name val="CG Times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2"/>
      <color theme="5"/>
      <name val="Lato"/>
      <family val="2"/>
    </font>
    <font>
      <sz val="11"/>
      <color theme="1"/>
      <name val="Calibri"/>
      <family val="2"/>
    </font>
    <font>
      <sz val="10"/>
      <color theme="1"/>
      <name val="Lato"/>
      <family val="2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42" fontId="1" fillId="2" borderId="1" xfId="0" applyNumberFormat="1" applyFont="1" applyFill="1" applyBorder="1"/>
    <xf numFmtId="0" fontId="1" fillId="0" borderId="9" xfId="0" applyFont="1" applyBorder="1" applyAlignment="1">
      <alignment vertical="center" wrapText="1"/>
    </xf>
    <xf numFmtId="42" fontId="1" fillId="0" borderId="9" xfId="0" applyNumberFormat="1" applyFont="1" applyBorder="1" applyAlignment="1">
      <alignment vertical="center"/>
    </xf>
    <xf numFmtId="42" fontId="1" fillId="0" borderId="7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42" fontId="6" fillId="2" borderId="1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42" fontId="6" fillId="3" borderId="5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42" fontId="1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42" fontId="3" fillId="0" borderId="0" xfId="0" applyNumberFormat="1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/>
    </xf>
    <xf numFmtId="0" fontId="0" fillId="0" borderId="7" xfId="0" applyBorder="1" applyAlignment="1">
      <alignment vertical="center" wrapText="1"/>
    </xf>
    <xf numFmtId="0" fontId="3" fillId="0" borderId="0" xfId="0" applyFont="1" applyBorder="1"/>
    <xf numFmtId="42" fontId="1" fillId="0" borderId="9" xfId="0" applyNumberFormat="1" applyFont="1" applyFill="1" applyBorder="1" applyAlignment="1">
      <alignment vertical="center"/>
    </xf>
    <xf numFmtId="42" fontId="1" fillId="0" borderId="6" xfId="0" applyNumberFormat="1" applyFont="1" applyFill="1" applyBorder="1" applyAlignment="1">
      <alignment vertical="center"/>
    </xf>
    <xf numFmtId="42" fontId="0" fillId="0" borderId="9" xfId="0" applyNumberForma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42" fontId="0" fillId="0" borderId="8" xfId="0" applyNumberFormat="1" applyFill="1" applyBorder="1" applyAlignment="1">
      <alignment vertical="center"/>
    </xf>
    <xf numFmtId="164" fontId="7" fillId="2" borderId="10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164" fontId="7" fillId="2" borderId="12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11" xfId="0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</cellXfs>
  <cellStyles count="5">
    <cellStyle name="Comma" xfId="1" builtinId="3"/>
    <cellStyle name="Comma 2" xfId="3" xr:uid="{00000000-0005-0000-0000-000001000000}"/>
    <cellStyle name="Currency 2" xfId="4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CCFF66"/>
      <color rgb="FF00FF00"/>
      <color rgb="FFFF66FF"/>
      <color rgb="FFF3E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25"/>
  <sheetViews>
    <sheetView tabSelected="1" workbookViewId="0">
      <selection activeCell="I21" sqref="I21"/>
    </sheetView>
  </sheetViews>
  <sheetFormatPr defaultColWidth="9.140625" defaultRowHeight="12.75"/>
  <cols>
    <col min="1" max="1" width="56.140625" style="3" bestFit="1" customWidth="1"/>
    <col min="2" max="3" width="17.7109375" style="3" customWidth="1"/>
    <col min="4" max="4" width="16.85546875" style="2" customWidth="1"/>
    <col min="5" max="5" width="11.42578125" style="2" customWidth="1"/>
    <col min="6" max="7" width="10" style="2" bestFit="1" customWidth="1"/>
    <col min="8" max="8" width="9.140625" style="2"/>
    <col min="9" max="9" width="13.42578125" style="2" bestFit="1" customWidth="1"/>
    <col min="10" max="16384" width="9.140625" style="2"/>
  </cols>
  <sheetData>
    <row r="1" spans="1:11" ht="25.5" customHeight="1">
      <c r="A1" s="30" t="s">
        <v>0</v>
      </c>
      <c r="B1" s="31"/>
      <c r="C1" s="31"/>
      <c r="D1" s="31"/>
      <c r="E1" s="32"/>
    </row>
    <row r="2" spans="1:11" ht="25.5" customHeight="1">
      <c r="A2" s="33" t="s">
        <v>1</v>
      </c>
      <c r="B2" s="34"/>
      <c r="C2" s="34"/>
      <c r="D2" s="34"/>
      <c r="E2" s="35"/>
    </row>
    <row r="3" spans="1:11" s="1" customFormat="1" ht="29.25" customHeight="1">
      <c r="A3" s="15"/>
      <c r="B3" s="15" t="s">
        <v>2</v>
      </c>
      <c r="C3" s="15" t="s">
        <v>3</v>
      </c>
      <c r="D3" s="16" t="s">
        <v>4</v>
      </c>
      <c r="E3" s="16" t="s">
        <v>5</v>
      </c>
      <c r="F3" s="28"/>
      <c r="G3" s="36"/>
      <c r="H3" s="36"/>
      <c r="I3" s="28"/>
      <c r="J3" s="28"/>
      <c r="K3" s="28"/>
    </row>
    <row r="4" spans="1:11" ht="21" customHeight="1">
      <c r="A4" s="5" t="s">
        <v>6</v>
      </c>
      <c r="B4" s="5"/>
      <c r="C4" s="5"/>
      <c r="D4" s="6"/>
      <c r="E4" s="6"/>
      <c r="G4" s="21"/>
    </row>
    <row r="5" spans="1:11" s="4" customFormat="1" ht="21" customHeight="1">
      <c r="A5" s="7" t="s">
        <v>7</v>
      </c>
      <c r="B5" s="25">
        <v>12895000</v>
      </c>
      <c r="C5" s="25">
        <v>364979.74</v>
      </c>
      <c r="D5" s="8">
        <f t="shared" ref="D5:D8" si="0">+B5+C5</f>
        <v>13259979.74</v>
      </c>
      <c r="E5" s="8">
        <v>97.642725311301092</v>
      </c>
      <c r="I5" s="20"/>
    </row>
    <row r="6" spans="1:11" s="4" customFormat="1" ht="21" customHeight="1">
      <c r="A6" s="7" t="s">
        <v>8</v>
      </c>
      <c r="B6" s="25">
        <v>17970000</v>
      </c>
      <c r="C6" s="25">
        <v>2874386.64</v>
      </c>
      <c r="D6" s="8">
        <f t="shared" si="0"/>
        <v>20844386.640000001</v>
      </c>
      <c r="E6" s="8">
        <v>153.49214394592087</v>
      </c>
      <c r="I6" s="20"/>
    </row>
    <row r="7" spans="1:11" s="4" customFormat="1" ht="21" customHeight="1">
      <c r="A7" s="7" t="s">
        <v>9</v>
      </c>
      <c r="B7" s="25">
        <v>15975000</v>
      </c>
      <c r="C7" s="25">
        <v>2429686.38</v>
      </c>
      <c r="D7" s="8">
        <f t="shared" si="0"/>
        <v>18404686.379999999</v>
      </c>
      <c r="E7" s="8">
        <v>135.52688404356374</v>
      </c>
      <c r="I7" s="20"/>
    </row>
    <row r="8" spans="1:11" s="4" customFormat="1" ht="21" customHeight="1">
      <c r="A8" s="7" t="s">
        <v>10</v>
      </c>
      <c r="B8" s="25">
        <v>12775000</v>
      </c>
      <c r="C8" s="25">
        <v>1049678.8799999999</v>
      </c>
      <c r="D8" s="8">
        <f t="shared" si="0"/>
        <v>13824678.879999999</v>
      </c>
      <c r="E8" s="8">
        <v>101.80100941819279</v>
      </c>
      <c r="G8" s="21"/>
      <c r="I8" s="20"/>
    </row>
    <row r="9" spans="1:11" s="4" customFormat="1" ht="21" customHeight="1">
      <c r="A9" s="7" t="s">
        <v>11</v>
      </c>
      <c r="B9" s="25">
        <v>14280000</v>
      </c>
      <c r="C9" s="25">
        <v>1144537.6299999999</v>
      </c>
      <c r="D9" s="8">
        <f t="shared" ref="D9:D14" si="1">+B9+C9</f>
        <v>15424537.629999999</v>
      </c>
      <c r="E9" s="8">
        <v>113.58191493435247</v>
      </c>
      <c r="I9" s="20"/>
    </row>
    <row r="10" spans="1:11" s="4" customFormat="1" ht="21" customHeight="1">
      <c r="A10" s="7" t="s">
        <v>12</v>
      </c>
      <c r="B10" s="25">
        <v>29730000</v>
      </c>
      <c r="C10" s="25">
        <v>5222784.83</v>
      </c>
      <c r="D10" s="8">
        <f t="shared" si="1"/>
        <v>34952784.829999998</v>
      </c>
      <c r="E10" s="8">
        <v>257.38238179394847</v>
      </c>
      <c r="I10" s="20"/>
    </row>
    <row r="11" spans="1:11" s="4" customFormat="1" ht="21" customHeight="1">
      <c r="A11" s="17" t="s">
        <v>13</v>
      </c>
      <c r="B11" s="25">
        <v>16660000</v>
      </c>
      <c r="C11" s="25">
        <v>3289443.67</v>
      </c>
      <c r="D11" s="8">
        <f t="shared" si="1"/>
        <v>19949443.670000002</v>
      </c>
      <c r="E11" s="8">
        <v>146.90203805568444</v>
      </c>
      <c r="I11" s="20"/>
    </row>
    <row r="12" spans="1:11" ht="21" customHeight="1">
      <c r="A12" s="17" t="s">
        <v>14</v>
      </c>
      <c r="B12" s="25">
        <v>21785000</v>
      </c>
      <c r="C12" s="25">
        <v>4046004.26</v>
      </c>
      <c r="D12" s="8">
        <f t="shared" si="1"/>
        <v>25831004.259999998</v>
      </c>
      <c r="E12" s="8">
        <v>190.21218002812938</v>
      </c>
    </row>
    <row r="13" spans="1:11" ht="21" customHeight="1">
      <c r="A13" s="17" t="s">
        <v>15</v>
      </c>
      <c r="B13" s="25">
        <v>20260000</v>
      </c>
      <c r="C13" s="25">
        <v>1579233.55</v>
      </c>
      <c r="D13" s="8">
        <f t="shared" si="1"/>
        <v>21839233.550000001</v>
      </c>
      <c r="E13" s="8">
        <v>160.81791408016142</v>
      </c>
    </row>
    <row r="14" spans="1:11" s="24" customFormat="1" ht="21" customHeight="1">
      <c r="A14" s="19" t="s">
        <v>16</v>
      </c>
      <c r="B14" s="26">
        <v>28140000</v>
      </c>
      <c r="C14" s="26">
        <v>4112141.94</v>
      </c>
      <c r="D14" s="26">
        <f t="shared" si="1"/>
        <v>32252141.940000001</v>
      </c>
      <c r="E14" s="18">
        <v>237.49561446528378</v>
      </c>
    </row>
    <row r="15" spans="1:11" s="4" customFormat="1" ht="21" customHeight="1">
      <c r="A15" s="13" t="s">
        <v>17</v>
      </c>
      <c r="B15" s="14">
        <f>SUM(B5:B14)</f>
        <v>190470000</v>
      </c>
      <c r="C15" s="14">
        <f>SUM(C5:C14)</f>
        <v>26112877.520000003</v>
      </c>
      <c r="D15" s="14">
        <f>SUM(D5:D14)</f>
        <v>216582877.51999998</v>
      </c>
      <c r="E15" s="14">
        <f>SUM(E5:E14)</f>
        <v>1594.8548060765384</v>
      </c>
      <c r="I15" s="20"/>
    </row>
    <row r="16" spans="1:11" s="4" customFormat="1" ht="21" customHeight="1">
      <c r="A16" s="5" t="s">
        <v>18</v>
      </c>
      <c r="B16" s="5"/>
      <c r="C16" s="5"/>
      <c r="D16" s="10"/>
      <c r="E16" s="10"/>
      <c r="I16" s="20"/>
    </row>
    <row r="17" spans="1:18" s="4" customFormat="1" ht="21" customHeight="1">
      <c r="A17" s="23" t="s">
        <v>19</v>
      </c>
      <c r="B17" s="27">
        <v>4117295.28</v>
      </c>
      <c r="C17" s="27">
        <v>0</v>
      </c>
      <c r="D17" s="29">
        <f>+B17+C17</f>
        <v>4117295.28</v>
      </c>
      <c r="E17" s="29">
        <v>30.318593235690457</v>
      </c>
      <c r="I17" s="20"/>
    </row>
    <row r="18" spans="1:18" s="4" customFormat="1" ht="21" customHeight="1">
      <c r="A18" s="13" t="s">
        <v>20</v>
      </c>
      <c r="B18" s="14">
        <f>SUM(B17)</f>
        <v>4117295.28</v>
      </c>
      <c r="C18" s="14">
        <f>SUM(C17)</f>
        <v>0</v>
      </c>
      <c r="D18" s="14">
        <f>SUM(D17)</f>
        <v>4117295.28</v>
      </c>
      <c r="E18" s="14">
        <f>SUM(E17)</f>
        <v>30.318593235690457</v>
      </c>
    </row>
    <row r="19" spans="1:18" s="22" customFormat="1" ht="21" customHeight="1">
      <c r="A19" s="5" t="s">
        <v>21</v>
      </c>
      <c r="B19" s="5"/>
      <c r="C19" s="5"/>
      <c r="D19" s="10"/>
      <c r="E19" s="10"/>
      <c r="F19" s="4"/>
      <c r="G19" s="4"/>
      <c r="H19" s="4"/>
      <c r="I19" s="20"/>
      <c r="J19" s="4"/>
      <c r="K19" s="4"/>
      <c r="L19" s="4"/>
      <c r="M19" s="4"/>
      <c r="N19" s="4"/>
      <c r="O19" s="4"/>
      <c r="P19" s="4"/>
      <c r="Q19" s="4"/>
      <c r="R19" s="4"/>
    </row>
    <row r="20" spans="1:18" s="4" customFormat="1" ht="21" customHeight="1">
      <c r="A20" s="19" t="s">
        <v>22</v>
      </c>
      <c r="B20" s="26">
        <v>7105000</v>
      </c>
      <c r="C20" s="26">
        <v>767132.7</v>
      </c>
      <c r="D20" s="9">
        <f>+B20+C20</f>
        <v>7872132.7000000002</v>
      </c>
      <c r="E20" s="9">
        <v>57.468149719074233</v>
      </c>
    </row>
    <row r="21" spans="1:18" s="4" customFormat="1" ht="21" customHeight="1">
      <c r="A21" s="13" t="s">
        <v>23</v>
      </c>
      <c r="B21" s="14">
        <f>SUM(B20:B20)</f>
        <v>7105000</v>
      </c>
      <c r="C21" s="14">
        <f>SUM(C20:C20)</f>
        <v>767132.7</v>
      </c>
      <c r="D21" s="14">
        <f>SUM(D20:D20)</f>
        <v>7872132.7000000002</v>
      </c>
      <c r="E21" s="14">
        <f>SUM(E20:E20)</f>
        <v>57.468149719074233</v>
      </c>
    </row>
    <row r="22" spans="1:18" s="4" customFormat="1" ht="21" customHeight="1">
      <c r="A22" s="11" t="s">
        <v>24</v>
      </c>
      <c r="B22" s="12">
        <f>+B15+B21+B18</f>
        <v>201692295.28</v>
      </c>
      <c r="C22" s="12">
        <f>+C15+C21+C18</f>
        <v>26880010.220000003</v>
      </c>
      <c r="D22" s="12">
        <f>+D15+D21+D18</f>
        <v>228572305.49999997</v>
      </c>
      <c r="E22" s="12">
        <f>+E15+E21+E18</f>
        <v>1682.6415490313032</v>
      </c>
    </row>
    <row r="23" spans="1:18" s="4" customFormat="1" ht="15.75" customHeight="1">
      <c r="A23" s="37"/>
      <c r="B23" s="38"/>
      <c r="C23" s="38"/>
      <c r="D23" s="38"/>
      <c r="E23" s="38"/>
    </row>
    <row r="24" spans="1:18" s="4" customFormat="1" ht="24.75" customHeight="1">
      <c r="A24" s="39" t="s">
        <v>25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 ht="19.5" customHeight="1"/>
  </sheetData>
  <mergeCells count="5">
    <mergeCell ref="A1:E1"/>
    <mergeCell ref="A2:E2"/>
    <mergeCell ref="G3:H3"/>
    <mergeCell ref="A23:E23"/>
    <mergeCell ref="A24:R24"/>
  </mergeCells>
  <phoneticPr fontId="10" type="noConversion"/>
  <printOptions horizontalCentered="1"/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c7604e-9750-4984-ab25-961ea71d26c2" xsi:nil="true"/>
    <lcf76f155ced4ddcb4097134ff3c332f xmlns="78e2775d-127c-4cac-931d-b2e20fc7b37b">
      <Terms xmlns="http://schemas.microsoft.com/office/infopath/2007/PartnerControls"/>
    </lcf76f155ced4ddcb4097134ff3c332f>
    <SharedWithUsers xmlns="56c7604e-9750-4984-ab25-961ea71d26c2">
      <UserInfo>
        <DisplayName/>
        <AccountId xsi:nil="true"/>
        <AccountType/>
      </UserInfo>
    </SharedWithUsers>
    <StatusofIQC xmlns="78e2775d-127c-4cac-931d-b2e20fc7b37b" xsi:nil="true"/>
    <Workpaper_x0020__x0023_ xmlns="78e2775d-127c-4cac-931d-b2e20fc7b37b" xsi:nil="true"/>
    <Ready_x0020_to_x0020_Transfer_x0020_to_x0020_GT_x0020_Site xmlns="78e2775d-127c-4cac-931d-b2e20fc7b37b">No</Ready_x0020_to_x0020_Transfer_x0020_to_x0020_GT_x0020_Si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2F9BB83DC33646979B8C4C8FE452D4" ma:contentTypeVersion="21" ma:contentTypeDescription="Create a new document." ma:contentTypeScope="" ma:versionID="d5d2ea783756aa802e8c2faef7997226">
  <xsd:schema xmlns:xsd="http://www.w3.org/2001/XMLSchema" xmlns:xs="http://www.w3.org/2001/XMLSchema" xmlns:p="http://schemas.microsoft.com/office/2006/metadata/properties" xmlns:ns2="78e2775d-127c-4cac-931d-b2e20fc7b37b" xmlns:ns3="56c7604e-9750-4984-ab25-961ea71d26c2" targetNamespace="http://schemas.microsoft.com/office/2006/metadata/properties" ma:root="true" ma:fieldsID="802827f146cdc61db25c8ce894d3dc50" ns2:_="" ns3:_="">
    <xsd:import namespace="78e2775d-127c-4cac-931d-b2e20fc7b37b"/>
    <xsd:import namespace="56c7604e-9750-4984-ab25-961ea71d26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Ready_x0020_to_x0020_Transfer_x0020_to_x0020_GT_x0020_Site" minOccurs="0"/>
                <xsd:element ref="ns2:MediaServiceAutoKeyPoints" minOccurs="0"/>
                <xsd:element ref="ns2:MediaServiceKeyPoints" minOccurs="0"/>
                <xsd:element ref="ns2:Workpaper_x0020__x0023_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StatusofIQ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2775d-127c-4cac-931d-b2e20fc7b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Ready_x0020_to_x0020_Transfer_x0020_to_x0020_GT_x0020_Site" ma:index="18" nillable="true" ma:displayName="Ready to Transfer to GT Site" ma:default="No" ma:format="Dropdown" ma:internalName="Ready_x0020_to_x0020_Transfer_x0020_to_x0020_GT_x0020_Site">
      <xsd:simpleType>
        <xsd:restriction base="dms:Choice">
          <xsd:enumeration value="No"/>
          <xsd:enumeration value="Yes"/>
          <xsd:enumeration value="Transfer Complete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paper_x0020__x0023_" ma:index="21" nillable="true" ma:displayName="Workpaper #" ma:internalName="Workpaper_x0020__x0023_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ea0540d-903a-4193-8209-a87ea5c8e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tatusofIQC" ma:index="26" nillable="true" ma:displayName="Status of IQC" ma:format="Dropdown" ma:internalName="StatusofIQC">
      <xsd:simpleType>
        <xsd:restriction base="dms:Choice">
          <xsd:enumeration value="Ready"/>
          <xsd:enumeration value="Not Ready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7604e-9750-4984-ab25-961ea71d26c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279d3-e096-4171-ac9a-d02391d4d9b0}" ma:internalName="TaxCatchAll" ma:showField="CatchAllData" ma:web="56c7604e-9750-4984-ab25-961ea71d26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B858B7-3E0A-450E-BA59-82CC1CFA7DC8}"/>
</file>

<file path=customXml/itemProps2.xml><?xml version="1.0" encoding="utf-8"?>
<ds:datastoreItem xmlns:ds="http://schemas.openxmlformats.org/officeDocument/2006/customXml" ds:itemID="{ED88F7BE-3DFA-4B13-A210-9A53A95FDC57}"/>
</file>

<file path=customXml/itemProps3.xml><?xml version="1.0" encoding="utf-8"?>
<ds:datastoreItem xmlns:ds="http://schemas.openxmlformats.org/officeDocument/2006/customXml" ds:itemID="{B943DE0F-12E7-4520-8DCC-619C5871D0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Gallegos</dc:creator>
  <cp:keywords/>
  <dc:description/>
  <cp:lastModifiedBy/>
  <cp:revision/>
  <dcterms:created xsi:type="dcterms:W3CDTF">2016-03-28T21:01:17Z</dcterms:created>
  <dcterms:modified xsi:type="dcterms:W3CDTF">2023-12-28T19:45:03Z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0x010100182F9BB83DC33646979B8C4C8FE452D4</vt:lpwstr>
  </property>
  <property fmtid="{D5CDD505-2E9C-101B-9397-08002B2CF9AE}" pid="3" name="MediaServiceImageTags">
    <vt:lpwstr/>
  </property>
  <property fmtid="{D5CDD505-2E9C-101B-9397-08002B2CF9AE}" pid="4" name="Order">
    <vt:r8>6628300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Ready to Transfer to GT Site">
    <vt:lpwstr>No</vt:lpwstr>
  </property>
</Properties>
</file>